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0742647\Desktop\"/>
    </mc:Choice>
  </mc:AlternateContent>
  <xr:revisionPtr revIDLastSave="0" documentId="13_ncr:1_{FFCA0C49-FDA9-4CDB-B6AD-8E0B7A1D121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登録シート (個人4人)" sheetId="3" r:id="rId1"/>
    <sheet name="Sheet1" sheetId="5" r:id="rId2"/>
  </sheets>
  <definedNames>
    <definedName name="_xlnm.Print_Area" localSheetId="0">'登録シート (個人4人)'!$A$1:$N$40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3" l="1"/>
  <c r="B3" i="5" a="1"/>
  <c r="C3" i="5" s="1"/>
  <c r="B16" i="3"/>
  <c r="B1" i="5" a="1"/>
  <c r="C1" i="5" s="1"/>
  <c r="B2" i="5" a="1"/>
  <c r="B2" i="5" s="1"/>
  <c r="B4" i="5" a="1"/>
  <c r="F4" i="5" s="1"/>
  <c r="B5" i="5"/>
  <c r="B7" i="5"/>
  <c r="D7" i="5" s="1"/>
  <c r="E7" i="5" s="1"/>
  <c r="B8" i="5"/>
  <c r="D8" i="5" s="1"/>
  <c r="E8" i="5" s="1"/>
  <c r="B10" i="5"/>
  <c r="E10" i="5" s="1"/>
  <c r="B11" i="5"/>
  <c r="E11" i="5" s="1"/>
  <c r="L25" i="3"/>
  <c r="L33" i="3"/>
  <c r="L37" i="3"/>
  <c r="L31" i="3"/>
  <c r="L26" i="3"/>
  <c r="L34" i="3"/>
  <c r="L28" i="3"/>
  <c r="L39" i="3"/>
  <c r="L27" i="3"/>
  <c r="L35" i="3"/>
  <c r="L36" i="3"/>
  <c r="L38" i="3"/>
  <c r="L32" i="3"/>
  <c r="L29" i="3"/>
  <c r="L30" i="3"/>
  <c r="L21" i="3"/>
  <c r="L22" i="3"/>
  <c r="L23" i="3"/>
  <c r="L24" i="3"/>
  <c r="L20" i="3"/>
  <c r="L19" i="3"/>
  <c r="L18" i="3"/>
  <c r="F12" i="5" l="1"/>
  <c r="E4" i="5"/>
  <c r="D4" i="5"/>
  <c r="F2" i="5"/>
  <c r="B1" i="5"/>
  <c r="B3" i="5"/>
  <c r="E2" i="5"/>
  <c r="D2" i="5"/>
  <c r="C4" i="5"/>
  <c r="B4" i="5"/>
  <c r="C2" i="5"/>
  <c r="E3" i="5"/>
  <c r="D3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高松 敏之</author>
    <author>船木 弘志</author>
  </authors>
  <commentList>
    <comment ref="J17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髙松 敏之:
</t>
        </r>
        <r>
          <rPr>
            <sz val="9"/>
            <color indexed="81"/>
            <rFont val="MS P ゴシック"/>
            <family val="3"/>
            <charset val="128"/>
          </rPr>
          <t xml:space="preserve">出場チームと所属校が違う場合のみ、所属中学校を記入してください。
</t>
        </r>
      </text>
    </comment>
    <comment ref="I18" authorId="1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髙松 敏之:</t>
        </r>
        <r>
          <rPr>
            <sz val="9"/>
            <color indexed="81"/>
            <rFont val="ＭＳ Ｐゴシック"/>
            <family val="3"/>
            <charset val="128"/>
          </rPr>
          <t xml:space="preserve">
二段⇒二
初段⇒初
1級⇒1
2級⇒2　…です。</t>
        </r>
      </text>
    </comment>
  </commentList>
</comments>
</file>

<file path=xl/sharedStrings.xml><?xml version="1.0" encoding="utf-8"?>
<sst xmlns="http://schemas.openxmlformats.org/spreadsheetml/2006/main" count="114" uniqueCount="69">
  <si>
    <t>監督</t>
    <rPh sb="0" eb="2">
      <t>カントク</t>
    </rPh>
    <phoneticPr fontId="1"/>
  </si>
  <si>
    <t>年</t>
    <rPh sb="0" eb="1">
      <t>ネン</t>
    </rPh>
    <phoneticPr fontId="1"/>
  </si>
  <si>
    <t>個人戦</t>
    <rPh sb="0" eb="3">
      <t>コジンセン</t>
    </rPh>
    <phoneticPr fontId="1"/>
  </si>
  <si>
    <t>先</t>
    <rPh sb="0" eb="1">
      <t>セン</t>
    </rPh>
    <phoneticPr fontId="1"/>
  </si>
  <si>
    <t>次</t>
    <rPh sb="0" eb="1">
      <t>ジ</t>
    </rPh>
    <phoneticPr fontId="1"/>
  </si>
  <si>
    <t>中</t>
    <rPh sb="0" eb="1">
      <t>チュウ</t>
    </rPh>
    <phoneticPr fontId="1"/>
  </si>
  <si>
    <t>副</t>
    <rPh sb="0" eb="1">
      <t>フク</t>
    </rPh>
    <phoneticPr fontId="1"/>
  </si>
  <si>
    <t>大</t>
    <rPh sb="0" eb="1">
      <t>タイ</t>
    </rPh>
    <phoneticPr fontId="1"/>
  </si>
  <si>
    <t>補</t>
    <rPh sb="0" eb="1">
      <t>ホ</t>
    </rPh>
    <phoneticPr fontId="1"/>
  </si>
  <si>
    <t>団体戦</t>
    <rPh sb="0" eb="3">
      <t>ダンタイセン</t>
    </rPh>
    <phoneticPr fontId="1"/>
  </si>
  <si>
    <t>男　　　子</t>
    <rPh sb="0" eb="1">
      <t>オトコ</t>
    </rPh>
    <rPh sb="4" eb="5">
      <t>コ</t>
    </rPh>
    <phoneticPr fontId="1"/>
  </si>
  <si>
    <t>女　　子</t>
    <rPh sb="0" eb="1">
      <t>オンナ</t>
    </rPh>
    <rPh sb="3" eb="4">
      <t>コ</t>
    </rPh>
    <phoneticPr fontId="1"/>
  </si>
  <si>
    <t>段</t>
    <rPh sb="0" eb="1">
      <t>ダン</t>
    </rPh>
    <phoneticPr fontId="1"/>
  </si>
  <si>
    <t>《団体戦の記入について》</t>
    <rPh sb="1" eb="4">
      <t>ダンタイセン</t>
    </rPh>
    <rPh sb="5" eb="7">
      <t>キニュウ</t>
    </rPh>
    <phoneticPr fontId="1"/>
  </si>
  <si>
    <t>《個人戦の記入について》</t>
    <rPh sb="1" eb="4">
      <t>コジンセン</t>
    </rPh>
    <rPh sb="5" eb="7">
      <t>キニュウ</t>
    </rPh>
    <phoneticPr fontId="1"/>
  </si>
  <si>
    <t>《参加料について》</t>
    <rPh sb="1" eb="4">
      <t>サンカリョウ</t>
    </rPh>
    <phoneticPr fontId="1"/>
  </si>
  <si>
    <t>《提出について》</t>
    <rPh sb="1" eb="3">
      <t>テイシュツ</t>
    </rPh>
    <phoneticPr fontId="1"/>
  </si>
  <si>
    <t>《記入にあたって》</t>
    <rPh sb="1" eb="3">
      <t>キニュウ</t>
    </rPh>
    <phoneticPr fontId="1"/>
  </si>
  <si>
    <t>※外字については使用できない場合がありますので、ご了承ください。</t>
    <rPh sb="1" eb="3">
      <t>ガイジ</t>
    </rPh>
    <rPh sb="8" eb="10">
      <t>シヨウ</t>
    </rPh>
    <rPh sb="14" eb="16">
      <t>バアイ</t>
    </rPh>
    <rPh sb="25" eb="27">
      <t>リョウショウ</t>
    </rPh>
    <phoneticPr fontId="1"/>
  </si>
  <si>
    <t>氏　　名</t>
    <rPh sb="0" eb="1">
      <t>シ</t>
    </rPh>
    <rPh sb="3" eb="4">
      <t>メイ</t>
    </rPh>
    <phoneticPr fontId="1"/>
  </si>
  <si>
    <t>級・段</t>
    <rPh sb="0" eb="1">
      <t>キュウ</t>
    </rPh>
    <rPh sb="2" eb="3">
      <t>ダン</t>
    </rPh>
    <phoneticPr fontId="1"/>
  </si>
  <si>
    <t>ふりがな</t>
    <phoneticPr fontId="1"/>
  </si>
  <si>
    <t>⇒</t>
    <phoneticPr fontId="1"/>
  </si>
  <si>
    <t>職</t>
    <rPh sb="0" eb="1">
      <t>しょく</t>
    </rPh>
    <phoneticPr fontId="1" type="Hiragana" alignment="distributed"/>
  </si>
  <si>
    <t>年度</t>
    <phoneticPr fontId="1" type="Hiragana" alignment="distributed"/>
  </si>
  <si>
    <t>※期日までに届かない場合は選手登録ができませんので、期日に遅れぬようお願いいたします。</t>
    <phoneticPr fontId="1"/>
  </si>
  <si>
    <t>地区名</t>
    <rPh sb="0" eb="3">
      <t>ちくめい</t>
    </rPh>
    <phoneticPr fontId="1" type="Hiragana" alignment="distributed"/>
  </si>
  <si>
    <t>部</t>
    <rPh sb="0" eb="1">
      <t>ぶ</t>
    </rPh>
    <phoneticPr fontId="1" type="Hiragana" alignment="distributed"/>
  </si>
  <si>
    <t>氏名</t>
    <rPh sb="0" eb="2">
      <t>しめい</t>
    </rPh>
    <phoneticPr fontId="1" type="Hiragana" alignment="distributed"/>
  </si>
  <si>
    <t>称号・段位</t>
    <rPh sb="0" eb="2">
      <t>ショウゴウ</t>
    </rPh>
    <phoneticPr fontId="1"/>
  </si>
  <si>
    <t xml:space="preserve">※登録選手の学年、段・級位はリストから選択して下さい。 </t>
    <rPh sb="19" eb="21">
      <t>センタク</t>
    </rPh>
    <phoneticPr fontId="1"/>
  </si>
  <si>
    <t>※空欄には必ず右上がりの斜線を引いて下さい。</t>
    <phoneticPr fontId="1"/>
  </si>
  <si>
    <t>令和</t>
    <rPh sb="0" eb="2">
      <t>レイワ</t>
    </rPh>
    <phoneticPr fontId="1"/>
  </si>
  <si>
    <t>※併せて、校務支援メールまたは、e-mailで送信してください。</t>
    <rPh sb="1" eb="2">
      <t>アワ</t>
    </rPh>
    <rPh sb="5" eb="7">
      <t>コウム</t>
    </rPh>
    <rPh sb="7" eb="9">
      <t>シエン</t>
    </rPh>
    <rPh sb="23" eb="25">
      <t>ソウシン</t>
    </rPh>
    <phoneticPr fontId="1"/>
  </si>
  <si>
    <t>チーム名</t>
    <phoneticPr fontId="1"/>
  </si>
  <si>
    <t>印</t>
    <rPh sb="0" eb="1">
      <t>いん</t>
    </rPh>
    <phoneticPr fontId="1" type="Hiragana" alignment="distributed"/>
  </si>
  <si>
    <t>学校長・責任者</t>
    <rPh sb="0" eb="3">
      <t>ガッコウチョウ</t>
    </rPh>
    <rPh sb="4" eb="7">
      <t>セキニンシャ</t>
    </rPh>
    <phoneticPr fontId="1"/>
  </si>
  <si>
    <t>区</t>
    <rPh sb="0" eb="1">
      <t>く</t>
    </rPh>
    <phoneticPr fontId="1" type="Hiragana" alignment="distributed"/>
  </si>
  <si>
    <t>※参加料は、団体戦‐１チーム６０００円、個人戦‐１人８００円</t>
    <phoneticPr fontId="1"/>
  </si>
  <si>
    <t>部分に必要事項を入力してください。</t>
    <rPh sb="0" eb="2">
      <t>ブブン</t>
    </rPh>
    <rPh sb="3" eb="5">
      <t>ヒツヨウ</t>
    </rPh>
    <rPh sb="5" eb="7">
      <t>ジコウ</t>
    </rPh>
    <rPh sb="8" eb="10">
      <t>ニュウリョク</t>
    </rPh>
    <phoneticPr fontId="1"/>
  </si>
  <si>
    <t>地区名</t>
    <rPh sb="0" eb="3">
      <t>チクメイ</t>
    </rPh>
    <phoneticPr fontId="1"/>
  </si>
  <si>
    <t>チーム名</t>
    <rPh sb="3" eb="4">
      <t>メイ</t>
    </rPh>
    <phoneticPr fontId="1"/>
  </si>
  <si>
    <t>監督名</t>
    <rPh sb="0" eb="2">
      <t>カントク</t>
    </rPh>
    <rPh sb="2" eb="3">
      <t>メイ</t>
    </rPh>
    <phoneticPr fontId="1"/>
  </si>
  <si>
    <t>審判可能者</t>
    <rPh sb="0" eb="2">
      <t>シンパン</t>
    </rPh>
    <rPh sb="2" eb="4">
      <t>カノウ</t>
    </rPh>
    <rPh sb="4" eb="5">
      <t>シャ</t>
    </rPh>
    <phoneticPr fontId="1"/>
  </si>
  <si>
    <t>団体戦出場者</t>
    <rPh sb="0" eb="3">
      <t>ダンタイセン</t>
    </rPh>
    <rPh sb="3" eb="6">
      <t>シュツジョウシャ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</si>
  <si>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</si>
  <si>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</si>
  <si>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個人戦出場者</t>
    <rPh sb="0" eb="3">
      <t>コジンセン</t>
    </rPh>
    <rPh sb="3" eb="6">
      <t>シュツジョウシャ</t>
    </rPh>
    <phoneticPr fontId="1"/>
  </si>
  <si>
    <t>名</t>
    <rPh sb="0" eb="1">
      <t>メイ</t>
    </rPh>
    <phoneticPr fontId="1"/>
  </si>
  <si>
    <t>参加費</t>
    <rPh sb="0" eb="3">
      <t>サンカヒ</t>
    </rPh>
    <phoneticPr fontId="1"/>
  </si>
  <si>
    <t>所属中学校</t>
    <rPh sb="0" eb="2">
      <t>しょぞく</t>
    </rPh>
    <rPh sb="2" eb="5">
      <t>ちゅうがっこう</t>
    </rPh>
    <rPh sb="4" eb="5">
      <t>こう</t>
    </rPh>
    <phoneticPr fontId="1" type="Hiragana" alignment="distributed"/>
  </si>
  <si>
    <t>（FAX不可　職印・代表者印が必要なため）</t>
    <rPh sb="10" eb="13">
      <t>だいひょうしゃ</t>
    </rPh>
    <rPh sb="13" eb="14">
      <t>いん</t>
    </rPh>
    <phoneticPr fontId="1" type="Hiragana" alignment="distributed"/>
  </si>
  <si>
    <t>(木)必着</t>
    <rPh sb="1" eb="2">
      <t>もく</t>
    </rPh>
    <rPh sb="3" eb="5">
      <t>ひっちゃく</t>
    </rPh>
    <phoneticPr fontId="1" type="Hiragana" alignment="distributed"/>
  </si>
  <si>
    <r>
      <t>※３名の場合は次鋒と副将を、４名の場合は</t>
    </r>
    <r>
      <rPr>
        <b/>
        <u/>
        <sz val="11"/>
        <color indexed="10"/>
        <rFont val="游明朝"/>
        <family val="1"/>
        <charset val="128"/>
      </rPr>
      <t>次鋒</t>
    </r>
    <r>
      <rPr>
        <sz val="11"/>
        <rFont val="游明朝"/>
        <family val="1"/>
        <charset val="128"/>
      </rPr>
      <t>を空けてください。</t>
    </r>
    <rPh sb="20" eb="22">
      <t>ジホウ</t>
    </rPh>
    <phoneticPr fontId="1"/>
  </si>
  <si>
    <r>
      <t>※ファイル名の</t>
    </r>
    <r>
      <rPr>
        <b/>
        <sz val="11"/>
        <color indexed="10"/>
        <rFont val="游明朝"/>
        <family val="1"/>
        <charset val="128"/>
      </rPr>
      <t>【ここにチーム名を入れる】</t>
    </r>
    <r>
      <rPr>
        <sz val="11"/>
        <rFont val="游明朝"/>
        <family val="1"/>
        <charset val="128"/>
      </rPr>
      <t>の中に</t>
    </r>
    <r>
      <rPr>
        <b/>
        <u val="double"/>
        <sz val="11"/>
        <color indexed="10"/>
        <rFont val="游明朝"/>
        <family val="1"/>
        <charset val="128"/>
      </rPr>
      <t>チーム名を記入してください</t>
    </r>
    <r>
      <rPr>
        <b/>
        <sz val="11"/>
        <rFont val="游明朝"/>
        <family val="1"/>
        <charset val="128"/>
      </rPr>
      <t>。</t>
    </r>
    <rPh sb="5" eb="6">
      <t>メイ</t>
    </rPh>
    <rPh sb="14" eb="15">
      <t>メイ</t>
    </rPh>
    <rPh sb="16" eb="17">
      <t>イ</t>
    </rPh>
    <rPh sb="21" eb="22">
      <t>ナカ</t>
    </rPh>
    <rPh sb="26" eb="27">
      <t>メイ</t>
    </rPh>
    <rPh sb="28" eb="30">
      <t>キニュウ</t>
    </rPh>
    <phoneticPr fontId="1"/>
  </si>
  <si>
    <t>＊中学校の場合、北区・東区のみ北部・南部を選択</t>
    <rPh sb="1" eb="4">
      <t>ちゅうがっこう</t>
    </rPh>
    <rPh sb="5" eb="7">
      <t>ばあい</t>
    </rPh>
    <rPh sb="8" eb="10">
      <t>きたく</t>
    </rPh>
    <rPh sb="11" eb="12">
      <t>ひがし</t>
    </rPh>
    <rPh sb="12" eb="13">
      <t>く</t>
    </rPh>
    <rPh sb="15" eb="17">
      <t>ほくぶ</t>
    </rPh>
    <rPh sb="18" eb="20">
      <t>なんぶ</t>
    </rPh>
    <rPh sb="21" eb="23">
      <t>せんたく</t>
    </rPh>
    <phoneticPr fontId="1" type="Hiragana" alignment="distributed"/>
  </si>
  <si>
    <t>＊中学校は、札幌市立を省略して入力〔○○中学校など〕</t>
    <rPh sb="1" eb="4">
      <t>ちゅうがっこう</t>
    </rPh>
    <rPh sb="6" eb="10">
      <t>さっぽろしりつ</t>
    </rPh>
    <rPh sb="11" eb="13">
      <t>しょうりゃく</t>
    </rPh>
    <rPh sb="15" eb="17">
      <t>にゅうりょく</t>
    </rPh>
    <rPh sb="20" eb="23">
      <t>ちゅうがっこう</t>
    </rPh>
    <phoneticPr fontId="1" type="Hiragana" alignment="distributed"/>
  </si>
  <si>
    <t>（級を取得していない者には「無」を選択）</t>
    <rPh sb="17" eb="19">
      <t>せんたく</t>
    </rPh>
    <phoneticPr fontId="1" type="Hiragana" alignment="distributed"/>
  </si>
  <si>
    <t>入場代表者名</t>
    <rPh sb="0" eb="2">
      <t>ニュウジョウ</t>
    </rPh>
    <rPh sb="2" eb="5">
      <t>ダイヒョウシャ</t>
    </rPh>
    <rPh sb="5" eb="6">
      <t>メイ</t>
    </rPh>
    <phoneticPr fontId="1"/>
  </si>
  <si>
    <t>札幌市中体連剣道 新人戦 大会　選手登録用紙</t>
    <rPh sb="9" eb="12">
      <t>シンジンセン</t>
    </rPh>
    <rPh sb="13" eb="15">
      <t>タイカイ</t>
    </rPh>
    <phoneticPr fontId="1"/>
  </si>
  <si>
    <t>※原版1部を中学校はメールカーか郵送、地域クラブは郵送で「八条中学校　川内　涼」まで送付してください。</t>
    <rPh sb="4" eb="5">
      <t>ブ</t>
    </rPh>
    <rPh sb="6" eb="9">
      <t>チュウガッコウ</t>
    </rPh>
    <rPh sb="19" eb="21">
      <t>チイキ</t>
    </rPh>
    <rPh sb="25" eb="27">
      <t>ユウソウ</t>
    </rPh>
    <rPh sb="29" eb="31">
      <t>ハチジョウ</t>
    </rPh>
    <rPh sb="31" eb="34">
      <t>チュウガッコウ</t>
    </rPh>
    <rPh sb="35" eb="37">
      <t>カワウチ</t>
    </rPh>
    <rPh sb="38" eb="39">
      <t>リョウ</t>
    </rPh>
    <phoneticPr fontId="1"/>
  </si>
  <si>
    <t>称号･段位</t>
    <phoneticPr fontId="1" type="Hiragana" alignment="distributed"/>
  </si>
  <si>
    <t>審判・係補助員可能者氏名（審判は四段以上）</t>
    <rPh sb="0" eb="2">
      <t>しんぱん</t>
    </rPh>
    <rPh sb="3" eb="4">
      <t>かかり</t>
    </rPh>
    <rPh sb="4" eb="6">
      <t>ほじょ</t>
    </rPh>
    <rPh sb="6" eb="7">
      <t>いん</t>
    </rPh>
    <rPh sb="7" eb="9">
      <t>かのう</t>
    </rPh>
    <rPh sb="9" eb="10">
      <t>しゃ</t>
    </rPh>
    <rPh sb="10" eb="12">
      <t>しめい</t>
    </rPh>
    <rPh sb="11" eb="12">
      <t>めい</t>
    </rPh>
    <rPh sb="13" eb="15">
      <t>しんぱん</t>
    </rPh>
    <rPh sb="16" eb="20">
      <t>よんだんいじょう</t>
    </rPh>
    <phoneticPr fontId="1" type="Hiragana" alignment="distributed"/>
  </si>
  <si>
    <t>（ryo.kawauchi@sapporo-c.ed.jp）</t>
    <phoneticPr fontId="1" type="Hiragana" alignment="distributed"/>
  </si>
  <si>
    <t>　</t>
  </si>
  <si>
    <t>男子
監督</t>
    <rPh sb="0" eb="2">
      <t>ダンシ</t>
    </rPh>
    <phoneticPr fontId="1"/>
  </si>
  <si>
    <t>女子
監督</t>
    <rPh sb="0" eb="2">
      <t>ジョシ</t>
    </rPh>
    <phoneticPr fontId="1"/>
  </si>
  <si>
    <t>＊監督は、係のお手伝い（仕事）もしくは審判が当たります。</t>
    <rPh sb="19" eb="21">
      <t>しんぱん</t>
    </rPh>
    <rPh sb="25" eb="27">
      <t>しんぱん</t>
    </rPh>
    <phoneticPr fontId="1" type="Hiragana" alignment="distributed"/>
  </si>
  <si>
    <t>＊審判可能な方は、上記欄にお名前と段位を記入してください。（四段以上）ただし、必ずしも審判のお手伝いをお願いするものではありません。</t>
    <rPh sb="9" eb="11">
      <t>じょうき</t>
    </rPh>
    <rPh sb="17" eb="19">
      <t>だんい</t>
    </rPh>
    <rPh sb="20" eb="22">
      <t>きにゅう</t>
    </rPh>
    <rPh sb="30" eb="32">
      <t>よんだん</t>
    </rPh>
    <rPh sb="32" eb="34">
      <t>いじょう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</si>
</sst>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 &quot;¥&quot;* #,##0_ ;_ &quot;¥&quot;* \-#,##0_ ;_ &quot;¥&quot;* &quot;-&quot;_ ;_ @_ "/>
    <numFmt numFmtId="176" formatCode="[$-411]ggge&quot;年&quot;m&quot;月&quot;d&quot;日&quot;;@"/>
    <numFmt numFmtId="177" formatCode="[$-F800]dddd\,\ mmmm\ dd\,\ yyyy"/>
  </numFmts>
  <fonts count="26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sz val="22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sz val="11"/>
      <name val="游明朝"/>
      <family val="1"/>
      <charset val="128"/>
    </font>
    <font>
      <sz val="20"/>
      <name val="游明朝"/>
      <family val="1"/>
      <charset val="128"/>
    </font>
    <font>
      <sz val="18"/>
      <name val="游明朝"/>
      <family val="1"/>
      <charset val="128"/>
    </font>
    <font>
      <sz val="16"/>
      <name val="游明朝"/>
      <family val="1"/>
      <charset val="128"/>
    </font>
    <font>
      <sz val="14"/>
      <name val="游明朝"/>
      <family val="1"/>
      <charset val="128"/>
    </font>
    <font>
      <sz val="12"/>
      <name val="游明朝"/>
      <family val="1"/>
      <charset val="128"/>
    </font>
    <font>
      <sz val="9"/>
      <name val="游明朝"/>
      <family val="1"/>
      <charset val="128"/>
    </font>
    <font>
      <b/>
      <sz val="11"/>
      <name val="游明朝"/>
      <family val="1"/>
      <charset val="128"/>
    </font>
    <font>
      <b/>
      <u/>
      <sz val="11"/>
      <color indexed="10"/>
      <name val="游明朝"/>
      <family val="1"/>
      <charset val="128"/>
    </font>
    <font>
      <b/>
      <sz val="11"/>
      <color indexed="10"/>
      <name val="游明朝"/>
      <family val="1"/>
      <charset val="128"/>
    </font>
    <font>
      <b/>
      <u val="double"/>
      <sz val="11"/>
      <color indexed="10"/>
      <name val="游明朝"/>
      <family val="1"/>
      <charset val="128"/>
    </font>
    <font>
      <u/>
      <sz val="11"/>
      <color theme="10"/>
      <name val="ＭＳ Ｐゴシック"/>
      <family val="3"/>
      <charset val="128"/>
    </font>
    <font>
      <b/>
      <u val="double"/>
      <sz val="11"/>
      <color rgb="FFFF0000"/>
      <name val="游明朝"/>
      <family val="1"/>
      <charset val="128"/>
    </font>
    <font>
      <u/>
      <sz val="11"/>
      <color theme="10"/>
      <name val="游明朝"/>
      <family val="1"/>
      <charset val="128"/>
    </font>
    <font>
      <b/>
      <sz val="12"/>
      <color theme="0"/>
      <name val="游明朝"/>
      <family val="1"/>
      <charset val="128"/>
    </font>
    <font>
      <b/>
      <sz val="10"/>
      <color rgb="FFFF0000"/>
      <name val="游明朝"/>
      <family val="1"/>
      <charset val="128"/>
    </font>
    <font>
      <sz val="22"/>
      <color theme="1"/>
      <name val="ＭＳ Ｐゴシック"/>
      <family val="3"/>
      <charset val="128"/>
    </font>
    <font>
      <sz val="6"/>
      <name val="游明朝"/>
      <family val="1"/>
      <charset val="128"/>
    </font>
    <font>
      <sz val="8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top"/>
      <protection locked="0"/>
    </xf>
  </cellStyleXfs>
  <cellXfs count="117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42" fontId="5" fillId="0" borderId="2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 applyProtection="1">
      <alignment horizontal="center" vertical="center"/>
      <protection locked="0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shrinkToFit="1"/>
    </xf>
    <xf numFmtId="0" fontId="7" fillId="0" borderId="6" xfId="0" applyFont="1" applyBorder="1">
      <alignment vertical="center"/>
    </xf>
    <xf numFmtId="0" fontId="11" fillId="2" borderId="6" xfId="0" applyFont="1" applyFill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left" vertical="center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shrinkToFit="1"/>
    </xf>
    <xf numFmtId="0" fontId="14" fillId="0" borderId="0" xfId="0" applyFont="1">
      <alignment vertical="center"/>
    </xf>
    <xf numFmtId="0" fontId="7" fillId="0" borderId="15" xfId="0" applyFont="1" applyBorder="1" applyAlignment="1">
      <alignment horizontal="center" vertical="center"/>
    </xf>
    <xf numFmtId="0" fontId="7" fillId="2" borderId="16" xfId="0" applyFont="1" applyFill="1" applyBorder="1" applyAlignment="1" applyProtection="1">
      <alignment horizontal="center" vertical="center"/>
      <protection locked="0"/>
    </xf>
    <xf numFmtId="49" fontId="7" fillId="2" borderId="17" xfId="0" applyNumberFormat="1" applyFont="1" applyFill="1" applyBorder="1" applyAlignment="1" applyProtection="1">
      <alignment horizontal="center" vertical="center"/>
      <protection locked="0"/>
    </xf>
    <xf numFmtId="49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0" fontId="7" fillId="2" borderId="6" xfId="0" applyFont="1" applyFill="1" applyBorder="1">
      <alignment vertical="center"/>
    </xf>
    <xf numFmtId="0" fontId="7" fillId="0" borderId="18" xfId="0" applyFont="1" applyBorder="1" applyAlignment="1">
      <alignment horizontal="center" vertical="center"/>
    </xf>
    <xf numFmtId="0" fontId="7" fillId="2" borderId="6" xfId="0" applyFont="1" applyFill="1" applyBorder="1" applyAlignment="1" applyProtection="1">
      <alignment horizontal="center" vertical="center"/>
      <protection locked="0"/>
    </xf>
    <xf numFmtId="49" fontId="7" fillId="2" borderId="20" xfId="0" applyNumberFormat="1" applyFont="1" applyFill="1" applyBorder="1" applyAlignment="1" applyProtection="1">
      <alignment horizontal="center" vertical="center"/>
      <protection locked="0"/>
    </xf>
    <xf numFmtId="49" fontId="7" fillId="2" borderId="18" xfId="0" applyNumberFormat="1" applyFont="1" applyFill="1" applyBorder="1" applyAlignment="1" applyProtection="1">
      <alignment horizontal="center" vertical="center"/>
      <protection locked="0"/>
    </xf>
    <xf numFmtId="0" fontId="19" fillId="0" borderId="0" xfId="0" applyFont="1">
      <alignment vertical="center"/>
    </xf>
    <xf numFmtId="0" fontId="7" fillId="0" borderId="0" xfId="0" applyFont="1" applyAlignment="1">
      <alignment horizontal="left" vertical="center" indent="1"/>
    </xf>
    <xf numFmtId="0" fontId="7" fillId="0" borderId="22" xfId="0" applyFont="1" applyBorder="1" applyAlignment="1">
      <alignment horizontal="center" vertical="center"/>
    </xf>
    <xf numFmtId="0" fontId="7" fillId="2" borderId="25" xfId="0" applyFont="1" applyFill="1" applyBorder="1" applyAlignment="1" applyProtection="1">
      <alignment horizontal="center" vertical="center"/>
      <protection locked="0"/>
    </xf>
    <xf numFmtId="49" fontId="7" fillId="2" borderId="26" xfId="0" applyNumberFormat="1" applyFont="1" applyFill="1" applyBorder="1" applyAlignment="1" applyProtection="1">
      <alignment horizontal="center" vertical="center"/>
      <protection locked="0"/>
    </xf>
    <xf numFmtId="49" fontId="7" fillId="2" borderId="22" xfId="0" applyNumberFormat="1" applyFont="1" applyFill="1" applyBorder="1" applyAlignment="1" applyProtection="1">
      <alignment horizontal="center" vertical="center"/>
      <protection locked="0"/>
    </xf>
    <xf numFmtId="0" fontId="7" fillId="0" borderId="28" xfId="0" applyFont="1" applyBorder="1" applyAlignment="1">
      <alignment horizontal="center" vertical="center"/>
    </xf>
    <xf numFmtId="0" fontId="7" fillId="2" borderId="32" xfId="0" applyFont="1" applyFill="1" applyBorder="1" applyAlignment="1" applyProtection="1">
      <alignment horizontal="center" vertical="center"/>
      <protection locked="0"/>
    </xf>
    <xf numFmtId="49" fontId="7" fillId="2" borderId="33" xfId="0" applyNumberFormat="1" applyFont="1" applyFill="1" applyBorder="1" applyAlignment="1" applyProtection="1">
      <alignment horizontal="center" vertical="center"/>
      <protection locked="0"/>
    </xf>
    <xf numFmtId="49" fontId="7" fillId="2" borderId="28" xfId="0" applyNumberFormat="1" applyFont="1" applyFill="1" applyBorder="1" applyAlignment="1" applyProtection="1">
      <alignment horizontal="center" vertical="center"/>
      <protection locked="0"/>
    </xf>
    <xf numFmtId="0" fontId="7" fillId="0" borderId="34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 indent="1"/>
    </xf>
    <xf numFmtId="0" fontId="20" fillId="0" borderId="0" xfId="1" applyFont="1" applyAlignment="1" applyProtection="1">
      <alignment vertical="center"/>
    </xf>
    <xf numFmtId="49" fontId="7" fillId="2" borderId="35" xfId="0" applyNumberFormat="1" applyFont="1" applyFill="1" applyBorder="1" applyAlignment="1" applyProtection="1">
      <alignment horizontal="center" vertical="center"/>
      <protection locked="0"/>
    </xf>
    <xf numFmtId="49" fontId="7" fillId="2" borderId="3" xfId="0" applyNumberFormat="1" applyFont="1" applyFill="1" applyBorder="1" applyAlignment="1" applyProtection="1">
      <alignment horizontal="center" vertical="center"/>
      <protection locked="0"/>
    </xf>
    <xf numFmtId="0" fontId="21" fillId="0" borderId="0" xfId="0" applyFont="1" applyAlignment="1">
      <alignment horizontal="left" vertical="center"/>
    </xf>
    <xf numFmtId="0" fontId="7" fillId="2" borderId="36" xfId="0" applyFont="1" applyFill="1" applyBorder="1" applyAlignment="1" applyProtection="1">
      <alignment horizontal="center" vertical="center"/>
      <protection locked="0"/>
    </xf>
    <xf numFmtId="49" fontId="7" fillId="2" borderId="37" xfId="0" applyNumberFormat="1" applyFont="1" applyFill="1" applyBorder="1" applyAlignment="1" applyProtection="1">
      <alignment horizontal="center" vertical="center"/>
      <protection locked="0"/>
    </xf>
    <xf numFmtId="176" fontId="22" fillId="0" borderId="0" xfId="0" applyNumberFormat="1" applyFont="1" applyAlignment="1">
      <alignment horizontal="right" vertical="center"/>
    </xf>
    <xf numFmtId="0" fontId="22" fillId="0" borderId="0" xfId="0" applyFont="1" applyAlignment="1">
      <alignment horizontal="left" vertical="center"/>
    </xf>
    <xf numFmtId="49" fontId="7" fillId="2" borderId="38" xfId="0" applyNumberFormat="1" applyFont="1" applyFill="1" applyBorder="1" applyAlignment="1" applyProtection="1">
      <alignment horizontal="center" vertical="center"/>
      <protection locked="0"/>
    </xf>
    <xf numFmtId="49" fontId="7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 shrinkToFit="1"/>
    </xf>
    <xf numFmtId="0" fontId="10" fillId="2" borderId="5" xfId="0" applyFont="1" applyFill="1" applyBorder="1" applyAlignment="1" applyProtection="1">
      <alignment horizontal="center" vertical="center"/>
      <protection locked="0"/>
    </xf>
    <xf numFmtId="0" fontId="23" fillId="0" borderId="0" xfId="0" applyFont="1" applyAlignment="1">
      <alignment horizontal="center" vertical="center"/>
    </xf>
    <xf numFmtId="0" fontId="7" fillId="0" borderId="0" xfId="0" applyFont="1" applyProtection="1">
      <alignment vertical="center"/>
      <protection locked="0"/>
    </xf>
    <xf numFmtId="0" fontId="8" fillId="0" borderId="0" xfId="0" applyFont="1" applyProtection="1">
      <alignment vertical="center"/>
      <protection locked="0"/>
    </xf>
    <xf numFmtId="0" fontId="8" fillId="0" borderId="0" xfId="0" applyFont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top"/>
      <protection locked="0"/>
    </xf>
    <xf numFmtId="0" fontId="7" fillId="0" borderId="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0" borderId="0" xfId="0" applyFont="1" applyAlignment="1" applyProtection="1">
      <alignment horizontal="center" vertical="top"/>
      <protection locked="0"/>
    </xf>
    <xf numFmtId="0" fontId="12" fillId="0" borderId="6" xfId="0" applyFont="1" applyBorder="1" applyAlignment="1">
      <alignment horizontal="center" vertical="center"/>
    </xf>
    <xf numFmtId="0" fontId="11" fillId="2" borderId="6" xfId="0" applyFont="1" applyFill="1" applyBorder="1" applyAlignment="1" applyProtection="1">
      <alignment horizontal="center" vertical="center" shrinkToFit="1"/>
      <protection locked="0"/>
    </xf>
    <xf numFmtId="0" fontId="13" fillId="2" borderId="6" xfId="0" applyFont="1" applyFill="1" applyBorder="1" applyAlignment="1" applyProtection="1">
      <alignment horizontal="center" vertical="center"/>
      <protection locked="0"/>
    </xf>
    <xf numFmtId="0" fontId="7" fillId="2" borderId="43" xfId="0" applyFont="1" applyFill="1" applyBorder="1" applyAlignment="1" applyProtection="1">
      <alignment horizontal="center" vertical="center"/>
      <protection locked="0"/>
    </xf>
    <xf numFmtId="0" fontId="7" fillId="2" borderId="20" xfId="0" applyFont="1" applyFill="1" applyBorder="1" applyAlignment="1" applyProtection="1">
      <alignment horizontal="center" vertical="center"/>
      <protection locked="0"/>
    </xf>
    <xf numFmtId="0" fontId="7" fillId="2" borderId="44" xfId="0" applyFont="1" applyFill="1" applyBorder="1" applyAlignment="1" applyProtection="1">
      <alignment horizontal="center" vertical="center"/>
      <protection locked="0"/>
    </xf>
    <xf numFmtId="0" fontId="7" fillId="2" borderId="26" xfId="0" applyFont="1" applyFill="1" applyBorder="1" applyAlignment="1" applyProtection="1">
      <alignment horizontal="center" vertical="center"/>
      <protection locked="0"/>
    </xf>
    <xf numFmtId="0" fontId="7" fillId="2" borderId="42" xfId="0" applyFont="1" applyFill="1" applyBorder="1" applyAlignment="1" applyProtection="1">
      <alignment horizontal="center" vertical="center"/>
      <protection locked="0"/>
    </xf>
    <xf numFmtId="0" fontId="7" fillId="2" borderId="33" xfId="0" applyFont="1" applyFill="1" applyBorder="1" applyAlignment="1" applyProtection="1">
      <alignment horizontal="center" vertical="center"/>
      <protection locked="0"/>
    </xf>
    <xf numFmtId="0" fontId="7" fillId="0" borderId="4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177" fontId="21" fillId="0" borderId="0" xfId="0" applyNumberFormat="1" applyFont="1" applyAlignment="1">
      <alignment horizontal="right" vertical="center"/>
    </xf>
    <xf numFmtId="0" fontId="7" fillId="0" borderId="27" xfId="0" applyFont="1" applyBorder="1" applyAlignment="1">
      <alignment horizontal="center" vertical="center" textRotation="255"/>
    </xf>
    <xf numFmtId="0" fontId="7" fillId="0" borderId="14" xfId="0" applyFont="1" applyBorder="1" applyAlignment="1">
      <alignment horizontal="center" vertical="center" textRotation="255"/>
    </xf>
    <xf numFmtId="0" fontId="7" fillId="0" borderId="21" xfId="0" applyFont="1" applyBorder="1" applyAlignment="1">
      <alignment horizontal="center" vertical="center" textRotation="255"/>
    </xf>
    <xf numFmtId="0" fontId="7" fillId="2" borderId="19" xfId="0" applyFont="1" applyFill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23" xfId="0" applyFont="1" applyFill="1" applyBorder="1" applyAlignment="1" applyProtection="1">
      <alignment horizontal="center" vertical="center"/>
      <protection locked="0"/>
    </xf>
    <xf numFmtId="0" fontId="7" fillId="2" borderId="24" xfId="0" applyFont="1" applyFill="1" applyBorder="1" applyAlignment="1" applyProtection="1">
      <alignment horizontal="center" vertical="center"/>
      <protection locked="0"/>
    </xf>
    <xf numFmtId="0" fontId="7" fillId="2" borderId="39" xfId="0" applyFont="1" applyFill="1" applyBorder="1" applyAlignment="1" applyProtection="1">
      <alignment horizontal="center" vertical="center"/>
      <protection locked="0"/>
    </xf>
    <xf numFmtId="0" fontId="7" fillId="2" borderId="29" xfId="0" applyFont="1" applyFill="1" applyBorder="1" applyAlignment="1" applyProtection="1">
      <alignment horizontal="center" vertical="center"/>
      <protection locked="0"/>
    </xf>
    <xf numFmtId="0" fontId="7" fillId="2" borderId="30" xfId="0" applyFont="1" applyFill="1" applyBorder="1" applyAlignment="1" applyProtection="1">
      <alignment horizontal="center" vertical="center"/>
      <protection locked="0"/>
    </xf>
    <xf numFmtId="0" fontId="7" fillId="2" borderId="31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top"/>
      <protection locked="0"/>
    </xf>
    <xf numFmtId="0" fontId="10" fillId="2" borderId="3" xfId="0" applyFont="1" applyFill="1" applyBorder="1" applyAlignment="1" applyProtection="1">
      <alignment horizontal="center" vertical="center" shrinkToFit="1"/>
      <protection locked="0"/>
    </xf>
    <xf numFmtId="0" fontId="10" fillId="2" borderId="5" xfId="0" applyFont="1" applyFill="1" applyBorder="1" applyAlignment="1" applyProtection="1">
      <alignment horizontal="center" vertical="center" shrinkToFit="1"/>
      <protection locked="0"/>
    </xf>
    <xf numFmtId="0" fontId="10" fillId="2" borderId="4" xfId="0" applyFont="1" applyFill="1" applyBorder="1" applyAlignment="1" applyProtection="1">
      <alignment horizontal="center" vertical="center" shrinkToFit="1"/>
      <protection locked="0"/>
    </xf>
    <xf numFmtId="0" fontId="7" fillId="0" borderId="5" xfId="0" applyFont="1" applyBorder="1" applyAlignment="1">
      <alignment horizontal="left" vertical="center" shrinkToFi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  <protection locked="0"/>
    </xf>
    <xf numFmtId="0" fontId="10" fillId="0" borderId="3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left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24" fillId="0" borderId="7" xfId="0" applyFont="1" applyFill="1" applyBorder="1" applyAlignment="1">
      <alignment vertical="center" wrapText="1"/>
    </xf>
    <xf numFmtId="0" fontId="24" fillId="0" borderId="0" xfId="0" applyFont="1" applyFill="1">
      <alignment vertical="center"/>
    </xf>
    <xf numFmtId="0" fontId="25" fillId="0" borderId="0" xfId="0" applyFont="1">
      <alignment vertical="center"/>
    </xf>
    <xf numFmtId="0" fontId="25" fillId="0" borderId="0" xfId="0" applyFont="1" applyBorder="1">
      <alignment vertical="center"/>
    </xf>
    <xf numFmtId="0" fontId="24" fillId="0" borderId="46" xfId="0" applyFont="1" applyFill="1" applyBorder="1" applyAlignment="1">
      <alignment vertical="center" wrapText="1"/>
    </xf>
    <xf numFmtId="0" fontId="24" fillId="0" borderId="45" xfId="0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96951</xdr:colOff>
      <xdr:row>0</xdr:row>
      <xdr:rowOff>261258</xdr:rowOff>
    </xdr:from>
    <xdr:to>
      <xdr:col>19</xdr:col>
      <xdr:colOff>163626</xdr:colOff>
      <xdr:row>7</xdr:row>
      <xdr:rowOff>14277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C7C2F8F-FFC8-455E-BDC0-56985655A3AA}"/>
            </a:ext>
          </a:extLst>
        </xdr:cNvPr>
        <xdr:cNvSpPr txBox="1"/>
      </xdr:nvSpPr>
      <xdr:spPr>
        <a:xfrm>
          <a:off x="7198179" y="261258"/>
          <a:ext cx="3400425" cy="1794090"/>
        </a:xfrm>
        <a:prstGeom prst="rect">
          <a:avLst/>
        </a:prstGeom>
        <a:solidFill>
          <a:srgbClr val="FF99FF"/>
        </a:solidFill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1200"/>
            </a:lnSpc>
          </a:pPr>
          <a:r>
            <a:rPr kumimoji="1" lang="ja-JP" altLang="en-US" sz="1100">
              <a:solidFill>
                <a:srgbClr val="FF0000"/>
              </a:solidFill>
              <a:latin typeface="札幌mj明朝" panose="02020409000000000000" pitchFamily="17" charset="-128"/>
              <a:ea typeface="札幌mj明朝" panose="02020409000000000000" pitchFamily="17" charset="-128"/>
            </a:rPr>
            <a:t>◆注意◆</a:t>
          </a:r>
          <a:endParaRPr kumimoji="1" lang="en-US" altLang="ja-JP" sz="1100">
            <a:solidFill>
              <a:srgbClr val="FF0000"/>
            </a:solidFill>
            <a:latin typeface="札幌mj明朝" panose="02020409000000000000" pitchFamily="17" charset="-128"/>
            <a:ea typeface="札幌mj明朝" panose="02020409000000000000" pitchFamily="17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札幌mj明朝" panose="02020409000000000000" pitchFamily="17" charset="-128"/>
              <a:ea typeface="札幌mj明朝" panose="02020409000000000000" pitchFamily="17" charset="-128"/>
            </a:rPr>
            <a:t>・締め切りは９月１８日（木）までです。</a:t>
          </a:r>
          <a:endParaRPr kumimoji="1" lang="en-US" altLang="ja-JP" sz="1100">
            <a:latin typeface="札幌mj明朝" panose="02020409000000000000" pitchFamily="17" charset="-128"/>
            <a:ea typeface="札幌mj明朝" panose="02020409000000000000" pitchFamily="17" charset="-128"/>
          </a:endParaRPr>
        </a:p>
        <a:p>
          <a:pPr>
            <a:lnSpc>
              <a:spcPts val="1200"/>
            </a:lnSpc>
          </a:pPr>
          <a:r>
            <a:rPr kumimoji="1" lang="ja-JP" altLang="en-US" sz="1100">
              <a:latin typeface="札幌mj明朝" panose="02020409000000000000" pitchFamily="17" charset="-128"/>
              <a:ea typeface="札幌mj明朝" panose="02020409000000000000" pitchFamily="17" charset="-128"/>
            </a:rPr>
            <a:t>・締め切り厳守でお願いします。</a:t>
          </a:r>
          <a:endParaRPr kumimoji="1" lang="en-US" altLang="ja-JP" sz="1100">
            <a:latin typeface="札幌mj明朝" panose="02020409000000000000" pitchFamily="17" charset="-128"/>
            <a:ea typeface="札幌mj明朝" panose="02020409000000000000" pitchFamily="17" charset="-128"/>
          </a:endParaRPr>
        </a:p>
        <a:p>
          <a:pPr>
            <a:lnSpc>
              <a:spcPts val="1600"/>
            </a:lnSpc>
          </a:pPr>
          <a:r>
            <a:rPr kumimoji="1" lang="ja-JP" altLang="en-US" sz="1100">
              <a:latin typeface="札幌mj明朝" panose="02020409000000000000" pitchFamily="17" charset="-128"/>
              <a:ea typeface="札幌mj明朝" panose="02020409000000000000" pitchFamily="17" charset="-128"/>
            </a:rPr>
            <a:t>・記入漏れや記入ミスがないようお願いします。</a:t>
          </a:r>
          <a:endParaRPr kumimoji="1" lang="en-US" altLang="ja-JP" sz="1100">
            <a:latin typeface="札幌mj明朝" panose="02020409000000000000" pitchFamily="17" charset="-128"/>
            <a:ea typeface="札幌mj明朝" panose="02020409000000000000" pitchFamily="17" charset="-128"/>
          </a:endParaRPr>
        </a:p>
        <a:p>
          <a:pPr>
            <a:lnSpc>
              <a:spcPts val="1600"/>
            </a:lnSpc>
          </a:pPr>
          <a:r>
            <a:rPr kumimoji="1" lang="ja-JP" altLang="en-US" sz="1100">
              <a:latin typeface="札幌mj明朝" panose="02020409000000000000" pitchFamily="17" charset="-128"/>
              <a:ea typeface="札幌mj明朝" panose="02020409000000000000" pitchFamily="17" charset="-128"/>
            </a:rPr>
            <a:t>・男女とも１チームにつき、監督１名・選手５名・補欠２名以内を登録できます。（顧問が複数名の場合は、男女でそれぞれ１名ずつ登録可とします）</a:t>
          </a:r>
        </a:p>
      </xdr:txBody>
    </xdr:sp>
    <xdr:clientData/>
  </xdr:twoCellAnchor>
  <xdr:twoCellAnchor editAs="oneCell">
    <xdr:from>
      <xdr:col>7</xdr:col>
      <xdr:colOff>114033</xdr:colOff>
      <xdr:row>3</xdr:row>
      <xdr:rowOff>22830</xdr:rowOff>
    </xdr:from>
    <xdr:to>
      <xdr:col>11</xdr:col>
      <xdr:colOff>49581</xdr:colOff>
      <xdr:row>8</xdr:row>
      <xdr:rowOff>221356</xdr:rowOff>
    </xdr:to>
    <xdr:pic>
      <xdr:nvPicPr>
        <xdr:cNvPr id="3178" name="図 2">
          <a:extLst>
            <a:ext uri="{FF2B5EF4-FFF2-40B4-BE49-F238E27FC236}">
              <a16:creationId xmlns:a16="http://schemas.microsoft.com/office/drawing/2014/main" id="{61A3D273-E231-4A6B-97BE-D1872E2442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254" b="3510"/>
        <a:stretch>
          <a:fillRect/>
        </a:stretch>
      </xdr:blipFill>
      <xdr:spPr bwMode="auto">
        <a:xfrm>
          <a:off x="3172765" y="1156439"/>
          <a:ext cx="1827133" cy="12985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oshiyuki.takamatsu@sapporo-c.ed.jp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53"/>
  <sheetViews>
    <sheetView showZeros="0" tabSelected="1" view="pageBreakPreview" zoomScale="142" zoomScaleNormal="112" zoomScaleSheetLayoutView="142" workbookViewId="0">
      <selection activeCell="C5" sqref="C5:D5"/>
    </sheetView>
  </sheetViews>
  <sheetFormatPr defaultColWidth="9" defaultRowHeight="18"/>
  <cols>
    <col min="1" max="1" width="7.625" style="5" customWidth="1"/>
    <col min="2" max="4" width="4.625" style="5" customWidth="1"/>
    <col min="5" max="7" width="6.125" style="5" customWidth="1"/>
    <col min="8" max="9" width="3.625" style="5" customWidth="1"/>
    <col min="10" max="10" width="12.625" style="5" customWidth="1"/>
    <col min="11" max="11" width="5" style="5" customWidth="1"/>
    <col min="12" max="12" width="19.125" style="5" customWidth="1"/>
    <col min="13" max="13" width="6.125" style="5" customWidth="1"/>
    <col min="14" max="14" width="3.625" style="5" customWidth="1"/>
    <col min="15" max="15" width="6.75" style="5" customWidth="1"/>
    <col min="16" max="16" width="14.625" style="5" customWidth="1"/>
    <col min="17" max="17" width="4.375" style="5" customWidth="1"/>
    <col min="18" max="16384" width="9" style="5"/>
  </cols>
  <sheetData>
    <row r="1" spans="1:22" ht="33">
      <c r="A1" s="57"/>
      <c r="B1" s="57"/>
      <c r="C1" s="57"/>
      <c r="D1" s="57"/>
      <c r="E1" s="57"/>
      <c r="F1" s="58"/>
      <c r="G1" s="58"/>
      <c r="H1" s="58"/>
      <c r="I1" s="58"/>
      <c r="J1" s="58"/>
      <c r="K1" s="58"/>
      <c r="L1" s="58"/>
      <c r="M1" s="58"/>
      <c r="N1" s="7"/>
      <c r="O1" s="6"/>
      <c r="P1" s="6"/>
      <c r="Q1" s="6"/>
      <c r="R1" s="6"/>
      <c r="S1" s="6"/>
      <c r="T1" s="6"/>
      <c r="U1" s="6"/>
      <c r="V1" s="6"/>
    </row>
    <row r="2" spans="1:22" ht="24" customHeight="1">
      <c r="A2" s="57"/>
      <c r="B2" s="59" t="s">
        <v>32</v>
      </c>
      <c r="C2" s="60">
        <v>7</v>
      </c>
      <c r="D2" s="61" t="s">
        <v>24</v>
      </c>
      <c r="E2" s="57"/>
      <c r="F2" s="62"/>
      <c r="G2" s="62"/>
      <c r="H2" s="62"/>
      <c r="I2" s="62"/>
      <c r="J2" s="62"/>
      <c r="K2" s="62"/>
      <c r="L2" s="62"/>
      <c r="M2" s="65"/>
      <c r="N2" s="62"/>
    </row>
    <row r="3" spans="1:22" ht="33">
      <c r="A3" s="90" t="s">
        <v>59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</row>
    <row r="4" spans="1:22" ht="15" customHeight="1"/>
    <row r="5" spans="1:22" ht="21" customHeight="1">
      <c r="A5" s="95" t="s">
        <v>26</v>
      </c>
      <c r="B5" s="96"/>
      <c r="C5" s="97"/>
      <c r="D5" s="97"/>
      <c r="E5" s="8" t="s">
        <v>37</v>
      </c>
      <c r="F5" s="55"/>
      <c r="G5" s="9" t="s">
        <v>27</v>
      </c>
    </row>
    <row r="6" spans="1:22" ht="15" customHeight="1">
      <c r="A6" s="94" t="s">
        <v>55</v>
      </c>
      <c r="B6" s="94"/>
      <c r="C6" s="94"/>
      <c r="D6" s="94"/>
      <c r="E6" s="94"/>
      <c r="F6" s="94"/>
      <c r="G6" s="94"/>
    </row>
    <row r="7" spans="1:22" ht="21" customHeight="1">
      <c r="A7" s="95" t="s">
        <v>34</v>
      </c>
      <c r="B7" s="96"/>
      <c r="C7" s="91"/>
      <c r="D7" s="92"/>
      <c r="E7" s="92"/>
      <c r="F7" s="92"/>
      <c r="G7" s="93"/>
    </row>
    <row r="8" spans="1:22" ht="15" customHeight="1">
      <c r="A8" s="103" t="s">
        <v>56</v>
      </c>
      <c r="B8" s="103"/>
      <c r="C8" s="103"/>
      <c r="D8" s="103"/>
      <c r="E8" s="103"/>
      <c r="F8" s="103"/>
      <c r="G8" s="103"/>
      <c r="H8" s="103"/>
    </row>
    <row r="9" spans="1:22" ht="21" customHeight="1">
      <c r="A9" s="98" t="s">
        <v>36</v>
      </c>
      <c r="B9" s="99"/>
      <c r="C9" s="97"/>
      <c r="D9" s="97"/>
      <c r="E9" s="97"/>
      <c r="F9" s="97"/>
      <c r="G9" s="9" t="s">
        <v>35</v>
      </c>
    </row>
    <row r="10" spans="1:22" ht="15" customHeight="1">
      <c r="L10" s="11" t="s">
        <v>62</v>
      </c>
      <c r="M10" s="11" t="s">
        <v>61</v>
      </c>
    </row>
    <row r="11" spans="1:22" ht="21" customHeight="1">
      <c r="A11" s="100" t="s">
        <v>65</v>
      </c>
      <c r="B11" s="10" t="s">
        <v>23</v>
      </c>
      <c r="C11" s="102"/>
      <c r="D11" s="82"/>
      <c r="E11" s="83"/>
      <c r="F11" s="106"/>
      <c r="G11" s="107"/>
      <c r="H11" s="107"/>
      <c r="I11" s="107"/>
      <c r="J11" s="107"/>
      <c r="L11" s="68"/>
      <c r="M11" s="67" t="s">
        <v>64</v>
      </c>
    </row>
    <row r="12" spans="1:22" ht="21" customHeight="1">
      <c r="A12" s="101"/>
      <c r="B12" s="12" t="s">
        <v>28</v>
      </c>
      <c r="C12" s="91"/>
      <c r="D12" s="92"/>
      <c r="E12" s="92"/>
      <c r="F12" s="92"/>
      <c r="G12" s="93"/>
      <c r="H12" s="104" t="s">
        <v>29</v>
      </c>
      <c r="I12" s="105"/>
      <c r="J12" s="13"/>
      <c r="K12" s="14" t="s">
        <v>12</v>
      </c>
      <c r="L12" s="68"/>
      <c r="M12" s="67"/>
      <c r="N12" s="14"/>
    </row>
    <row r="13" spans="1:22" ht="18" customHeight="1">
      <c r="A13" s="100" t="s">
        <v>66</v>
      </c>
      <c r="B13" s="66" t="s">
        <v>23</v>
      </c>
      <c r="C13" s="102"/>
      <c r="D13" s="82"/>
      <c r="E13" s="83"/>
      <c r="F13" s="106"/>
      <c r="G13" s="107"/>
      <c r="H13" s="107"/>
      <c r="I13" s="107"/>
      <c r="J13" s="107"/>
      <c r="L13" s="68"/>
      <c r="M13" s="67" t="s">
        <v>64</v>
      </c>
    </row>
    <row r="14" spans="1:22" ht="19.5" customHeight="1">
      <c r="A14" s="101"/>
      <c r="B14" s="12" t="s">
        <v>28</v>
      </c>
      <c r="C14" s="91"/>
      <c r="D14" s="92"/>
      <c r="E14" s="92"/>
      <c r="F14" s="92"/>
      <c r="G14" s="93"/>
      <c r="H14" s="104" t="s">
        <v>29</v>
      </c>
      <c r="I14" s="105"/>
      <c r="J14" s="13" t="s">
        <v>64</v>
      </c>
      <c r="K14" s="14" t="s">
        <v>12</v>
      </c>
      <c r="L14" s="68"/>
      <c r="M14" s="67"/>
    </row>
    <row r="15" spans="1:22" ht="18.75" customHeight="1" thickBot="1">
      <c r="A15" s="108" t="s">
        <v>67</v>
      </c>
      <c r="B15" s="108"/>
      <c r="C15" s="108"/>
      <c r="D15" s="108"/>
      <c r="E15" s="108"/>
      <c r="F15" s="108"/>
      <c r="G15" s="108"/>
      <c r="H15" s="108"/>
      <c r="I15" s="108"/>
      <c r="J15" s="108"/>
      <c r="K15" s="109"/>
      <c r="L15" s="110" t="s">
        <v>68</v>
      </c>
      <c r="M15" s="110"/>
    </row>
    <row r="16" spans="1:22" ht="21" customHeight="1" thickBot="1">
      <c r="B16" s="114">
        <f>C7</f>
        <v>0</v>
      </c>
      <c r="C16" s="115"/>
      <c r="D16" s="115"/>
      <c r="E16" s="116"/>
      <c r="F16" s="15" t="s">
        <v>0</v>
      </c>
      <c r="G16" s="112" t="str">
        <f>IF(C12=0,"",C12)&amp;IF(C14=0,"","・")&amp;IF(C14=0,"",C14)</f>
        <v/>
      </c>
      <c r="H16" s="112"/>
      <c r="I16" s="112"/>
      <c r="J16" s="113"/>
      <c r="L16" s="111"/>
      <c r="M16" s="111"/>
    </row>
    <row r="17" spans="2:21" ht="21" customHeight="1" thickBot="1">
      <c r="B17" s="16"/>
      <c r="C17" s="17"/>
      <c r="D17" s="16"/>
      <c r="E17" s="63" t="s">
        <v>19</v>
      </c>
      <c r="F17" s="15"/>
      <c r="G17" s="64"/>
      <c r="H17" s="18" t="s">
        <v>1</v>
      </c>
      <c r="I17" s="19" t="s">
        <v>20</v>
      </c>
      <c r="J17" s="20" t="s">
        <v>50</v>
      </c>
      <c r="L17" s="75" t="s">
        <v>21</v>
      </c>
      <c r="M17" s="76"/>
      <c r="O17" s="21" t="s">
        <v>17</v>
      </c>
    </row>
    <row r="18" spans="2:21" ht="21" customHeight="1">
      <c r="B18" s="79" t="s">
        <v>10</v>
      </c>
      <c r="C18" s="79" t="s">
        <v>9</v>
      </c>
      <c r="D18" s="22" t="s">
        <v>3</v>
      </c>
      <c r="E18" s="87"/>
      <c r="F18" s="88"/>
      <c r="G18" s="89"/>
      <c r="H18" s="23"/>
      <c r="I18" s="24"/>
      <c r="J18" s="25"/>
      <c r="K18" s="26" t="s">
        <v>22</v>
      </c>
      <c r="L18" s="73" t="str">
        <f>PHONETIC(E18)</f>
        <v/>
      </c>
      <c r="M18" s="74"/>
      <c r="O18" s="27"/>
      <c r="P18" s="21" t="s">
        <v>39</v>
      </c>
      <c r="Q18" s="21"/>
    </row>
    <row r="19" spans="2:21" ht="21" customHeight="1">
      <c r="B19" s="79"/>
      <c r="C19" s="79"/>
      <c r="D19" s="28" t="s">
        <v>4</v>
      </c>
      <c r="E19" s="81"/>
      <c r="F19" s="82"/>
      <c r="G19" s="83"/>
      <c r="H19" s="29"/>
      <c r="I19" s="30"/>
      <c r="J19" s="31"/>
      <c r="K19" s="26" t="s">
        <v>22</v>
      </c>
      <c r="L19" s="69" t="str">
        <f t="shared" ref="L19" si="0">PHONETIC(E19)</f>
        <v/>
      </c>
      <c r="M19" s="70"/>
      <c r="O19" s="21" t="s">
        <v>18</v>
      </c>
    </row>
    <row r="20" spans="2:21" ht="21" customHeight="1">
      <c r="B20" s="79"/>
      <c r="C20" s="79"/>
      <c r="D20" s="28" t="s">
        <v>5</v>
      </c>
      <c r="E20" s="81"/>
      <c r="F20" s="82"/>
      <c r="G20" s="83"/>
      <c r="H20" s="29"/>
      <c r="I20" s="30"/>
      <c r="J20" s="31"/>
      <c r="K20" s="26" t="s">
        <v>22</v>
      </c>
      <c r="L20" s="69" t="str">
        <f t="shared" ref="L20:L24" si="1">PHONETIC(E20)</f>
        <v/>
      </c>
      <c r="M20" s="70"/>
      <c r="O20" s="21" t="s">
        <v>13</v>
      </c>
    </row>
    <row r="21" spans="2:21" ht="21" customHeight="1">
      <c r="B21" s="79"/>
      <c r="C21" s="79"/>
      <c r="D21" s="28" t="s">
        <v>6</v>
      </c>
      <c r="E21" s="81"/>
      <c r="F21" s="82"/>
      <c r="G21" s="83"/>
      <c r="H21" s="29"/>
      <c r="I21" s="30"/>
      <c r="J21" s="31"/>
      <c r="K21" s="26" t="s">
        <v>22</v>
      </c>
      <c r="L21" s="69" t="str">
        <f t="shared" si="1"/>
        <v/>
      </c>
      <c r="M21" s="70"/>
      <c r="O21" s="32" t="s">
        <v>31</v>
      </c>
    </row>
    <row r="22" spans="2:21" ht="21" customHeight="1">
      <c r="B22" s="79"/>
      <c r="C22" s="79"/>
      <c r="D22" s="28" t="s">
        <v>7</v>
      </c>
      <c r="E22" s="81"/>
      <c r="F22" s="82"/>
      <c r="G22" s="83"/>
      <c r="H22" s="29"/>
      <c r="I22" s="30"/>
      <c r="J22" s="31"/>
      <c r="K22" s="26" t="s">
        <v>22</v>
      </c>
      <c r="L22" s="69" t="str">
        <f t="shared" si="1"/>
        <v/>
      </c>
      <c r="M22" s="70"/>
      <c r="O22" s="5" t="s">
        <v>30</v>
      </c>
    </row>
    <row r="23" spans="2:21" ht="21" customHeight="1">
      <c r="B23" s="79"/>
      <c r="C23" s="79"/>
      <c r="D23" s="28" t="s">
        <v>8</v>
      </c>
      <c r="E23" s="81"/>
      <c r="F23" s="82"/>
      <c r="G23" s="83"/>
      <c r="H23" s="29"/>
      <c r="I23" s="30"/>
      <c r="J23" s="31"/>
      <c r="K23" s="26" t="s">
        <v>22</v>
      </c>
      <c r="L23" s="69" t="str">
        <f t="shared" si="1"/>
        <v/>
      </c>
      <c r="M23" s="70"/>
      <c r="O23" s="33" t="s">
        <v>57</v>
      </c>
    </row>
    <row r="24" spans="2:21" ht="21" customHeight="1" thickBot="1">
      <c r="B24" s="79"/>
      <c r="C24" s="80"/>
      <c r="D24" s="34" t="s">
        <v>8</v>
      </c>
      <c r="E24" s="84"/>
      <c r="F24" s="85"/>
      <c r="G24" s="86"/>
      <c r="H24" s="35"/>
      <c r="I24" s="36"/>
      <c r="J24" s="37"/>
      <c r="K24" s="26" t="s">
        <v>22</v>
      </c>
      <c r="L24" s="71" t="str">
        <f t="shared" si="1"/>
        <v/>
      </c>
      <c r="M24" s="72"/>
      <c r="O24" s="5" t="s">
        <v>53</v>
      </c>
    </row>
    <row r="25" spans="2:21" ht="21" customHeight="1">
      <c r="B25" s="79"/>
      <c r="C25" s="78" t="s">
        <v>2</v>
      </c>
      <c r="D25" s="38">
        <v>1</v>
      </c>
      <c r="E25" s="87"/>
      <c r="F25" s="88"/>
      <c r="G25" s="89"/>
      <c r="H25" s="39"/>
      <c r="I25" s="40"/>
      <c r="J25" s="41"/>
      <c r="K25" s="26" t="s">
        <v>22</v>
      </c>
      <c r="L25" s="73" t="str">
        <f t="shared" ref="L25:L39" si="2">PHONETIC(E25)</f>
        <v/>
      </c>
      <c r="M25" s="74"/>
      <c r="O25" s="21" t="s">
        <v>14</v>
      </c>
    </row>
    <row r="26" spans="2:21" ht="21" customHeight="1">
      <c r="B26" s="79"/>
      <c r="C26" s="79"/>
      <c r="D26" s="28">
        <v>2</v>
      </c>
      <c r="E26" s="81"/>
      <c r="F26" s="82"/>
      <c r="G26" s="83"/>
      <c r="H26" s="29"/>
      <c r="I26" s="30"/>
      <c r="J26" s="31"/>
      <c r="K26" s="26" t="s">
        <v>22</v>
      </c>
      <c r="L26" s="69" t="str">
        <f t="shared" si="2"/>
        <v/>
      </c>
      <c r="M26" s="70"/>
      <c r="O26" s="32" t="s">
        <v>31</v>
      </c>
    </row>
    <row r="27" spans="2:21" ht="21" customHeight="1">
      <c r="B27" s="79"/>
      <c r="C27" s="79"/>
      <c r="D27" s="42">
        <v>3</v>
      </c>
      <c r="E27" s="81"/>
      <c r="F27" s="82"/>
      <c r="G27" s="83"/>
      <c r="H27" s="29"/>
      <c r="I27" s="30"/>
      <c r="J27" s="31"/>
      <c r="K27" s="26" t="s">
        <v>22</v>
      </c>
      <c r="L27" s="69" t="str">
        <f t="shared" si="2"/>
        <v/>
      </c>
      <c r="M27" s="70"/>
      <c r="O27" s="5" t="s">
        <v>30</v>
      </c>
    </row>
    <row r="28" spans="2:21" ht="21" customHeight="1" thickBot="1">
      <c r="B28" s="80"/>
      <c r="C28" s="80"/>
      <c r="D28" s="34">
        <v>4</v>
      </c>
      <c r="E28" s="84"/>
      <c r="F28" s="85"/>
      <c r="G28" s="86"/>
      <c r="H28" s="35"/>
      <c r="I28" s="36"/>
      <c r="J28" s="37"/>
      <c r="K28" s="26" t="s">
        <v>22</v>
      </c>
      <c r="L28" s="71" t="str">
        <f t="shared" si="2"/>
        <v/>
      </c>
      <c r="M28" s="72"/>
      <c r="O28" s="33" t="s">
        <v>57</v>
      </c>
    </row>
    <row r="29" spans="2:21" ht="21" customHeight="1">
      <c r="B29" s="78" t="s">
        <v>11</v>
      </c>
      <c r="C29" s="78" t="s">
        <v>9</v>
      </c>
      <c r="D29" s="38" t="s">
        <v>3</v>
      </c>
      <c r="E29" s="87"/>
      <c r="F29" s="88"/>
      <c r="G29" s="89"/>
      <c r="H29" s="39"/>
      <c r="I29" s="40"/>
      <c r="J29" s="41"/>
      <c r="K29" s="26" t="s">
        <v>22</v>
      </c>
      <c r="L29" s="73" t="str">
        <f t="shared" si="2"/>
        <v/>
      </c>
      <c r="M29" s="74"/>
      <c r="O29" s="21" t="s">
        <v>15</v>
      </c>
    </row>
    <row r="30" spans="2:21" ht="21" customHeight="1">
      <c r="B30" s="79"/>
      <c r="C30" s="79"/>
      <c r="D30" s="28" t="s">
        <v>4</v>
      </c>
      <c r="E30" s="81"/>
      <c r="F30" s="82"/>
      <c r="G30" s="83"/>
      <c r="H30" s="29"/>
      <c r="I30" s="30"/>
      <c r="J30" s="31"/>
      <c r="K30" s="26" t="s">
        <v>22</v>
      </c>
      <c r="L30" s="69" t="str">
        <f t="shared" si="2"/>
        <v/>
      </c>
      <c r="M30" s="70"/>
      <c r="O30" s="5" t="s">
        <v>38</v>
      </c>
    </row>
    <row r="31" spans="2:21" ht="21" customHeight="1">
      <c r="B31" s="79"/>
      <c r="C31" s="79"/>
      <c r="D31" s="28" t="s">
        <v>5</v>
      </c>
      <c r="E31" s="81"/>
      <c r="F31" s="82"/>
      <c r="G31" s="83"/>
      <c r="H31" s="29"/>
      <c r="I31" s="30"/>
      <c r="J31" s="31"/>
      <c r="K31" s="26" t="s">
        <v>22</v>
      </c>
      <c r="L31" s="69" t="str">
        <f t="shared" si="2"/>
        <v/>
      </c>
      <c r="M31" s="70"/>
      <c r="O31" s="21" t="s">
        <v>16</v>
      </c>
    </row>
    <row r="32" spans="2:21" ht="21" customHeight="1">
      <c r="B32" s="79"/>
      <c r="C32" s="79"/>
      <c r="D32" s="28" t="s">
        <v>6</v>
      </c>
      <c r="E32" s="81"/>
      <c r="F32" s="82"/>
      <c r="G32" s="83"/>
      <c r="H32" s="29"/>
      <c r="I32" s="30"/>
      <c r="J32" s="31"/>
      <c r="K32" s="26" t="s">
        <v>22</v>
      </c>
      <c r="L32" s="69" t="str">
        <f t="shared" si="2"/>
        <v/>
      </c>
      <c r="M32" s="70"/>
      <c r="O32" s="21" t="s">
        <v>60</v>
      </c>
      <c r="P32" s="21"/>
      <c r="Q32" s="21"/>
      <c r="R32" s="21"/>
      <c r="S32" s="21"/>
      <c r="T32" s="21"/>
      <c r="U32" s="21"/>
    </row>
    <row r="33" spans="2:28" ht="21" customHeight="1">
      <c r="B33" s="79"/>
      <c r="C33" s="79"/>
      <c r="D33" s="28" t="s">
        <v>7</v>
      </c>
      <c r="E33" s="81"/>
      <c r="F33" s="82"/>
      <c r="G33" s="83"/>
      <c r="H33" s="29"/>
      <c r="I33" s="30"/>
      <c r="J33" s="31"/>
      <c r="K33" s="26" t="s">
        <v>22</v>
      </c>
      <c r="L33" s="69" t="str">
        <f t="shared" si="2"/>
        <v/>
      </c>
      <c r="M33" s="70"/>
      <c r="O33" s="43" t="s">
        <v>51</v>
      </c>
      <c r="U33" s="44"/>
      <c r="V33" s="21"/>
      <c r="W33" s="21"/>
      <c r="X33" s="21"/>
      <c r="Y33" s="21"/>
      <c r="Z33" s="21"/>
      <c r="AA33" s="21"/>
      <c r="AB33" s="21"/>
    </row>
    <row r="34" spans="2:28" ht="21" customHeight="1">
      <c r="B34" s="79"/>
      <c r="C34" s="79"/>
      <c r="D34" s="28" t="s">
        <v>8</v>
      </c>
      <c r="E34" s="81"/>
      <c r="F34" s="82"/>
      <c r="G34" s="83"/>
      <c r="H34" s="29"/>
      <c r="I34" s="30"/>
      <c r="J34" s="31"/>
      <c r="K34" s="26" t="s">
        <v>22</v>
      </c>
      <c r="L34" s="69" t="str">
        <f t="shared" si="2"/>
        <v/>
      </c>
      <c r="M34" s="70"/>
      <c r="O34" s="5" t="s">
        <v>33</v>
      </c>
      <c r="T34" s="44"/>
      <c r="V34" s="44"/>
      <c r="W34" s="44"/>
      <c r="X34" s="44"/>
      <c r="Y34" s="44"/>
    </row>
    <row r="35" spans="2:28" ht="21" customHeight="1" thickBot="1">
      <c r="B35" s="79"/>
      <c r="C35" s="80"/>
      <c r="D35" s="34" t="s">
        <v>8</v>
      </c>
      <c r="E35" s="84"/>
      <c r="F35" s="85"/>
      <c r="G35" s="86"/>
      <c r="H35" s="35"/>
      <c r="I35" s="36"/>
      <c r="J35" s="37"/>
      <c r="K35" s="26" t="s">
        <v>22</v>
      </c>
      <c r="L35" s="71" t="str">
        <f t="shared" si="2"/>
        <v/>
      </c>
      <c r="M35" s="72"/>
      <c r="O35" s="44" t="s">
        <v>63</v>
      </c>
      <c r="T35" s="44"/>
      <c r="V35" s="44"/>
      <c r="W35" s="44"/>
    </row>
    <row r="36" spans="2:28" ht="21" customHeight="1">
      <c r="B36" s="79"/>
      <c r="C36" s="78" t="s">
        <v>2</v>
      </c>
      <c r="D36" s="22">
        <v>1</v>
      </c>
      <c r="E36" s="87"/>
      <c r="F36" s="88"/>
      <c r="G36" s="89"/>
      <c r="H36" s="39"/>
      <c r="I36" s="45"/>
      <c r="J36" s="41"/>
      <c r="K36" s="26" t="s">
        <v>22</v>
      </c>
      <c r="L36" s="73" t="str">
        <f t="shared" si="2"/>
        <v/>
      </c>
      <c r="M36" s="74"/>
      <c r="O36" s="5" t="s">
        <v>25</v>
      </c>
    </row>
    <row r="37" spans="2:28" ht="21" customHeight="1">
      <c r="B37" s="79"/>
      <c r="C37" s="79"/>
      <c r="D37" s="28">
        <v>2</v>
      </c>
      <c r="E37" s="81"/>
      <c r="F37" s="82"/>
      <c r="G37" s="83"/>
      <c r="H37" s="29"/>
      <c r="I37" s="46"/>
      <c r="J37" s="31"/>
      <c r="K37" s="26" t="s">
        <v>22</v>
      </c>
      <c r="L37" s="69" t="str">
        <f t="shared" si="2"/>
        <v/>
      </c>
      <c r="M37" s="70"/>
      <c r="O37" s="77">
        <v>45918</v>
      </c>
      <c r="P37" s="77"/>
      <c r="Q37" s="47" t="s">
        <v>52</v>
      </c>
    </row>
    <row r="38" spans="2:28" ht="21" customHeight="1">
      <c r="B38" s="79"/>
      <c r="C38" s="79"/>
      <c r="D38" s="42">
        <v>3</v>
      </c>
      <c r="E38" s="81"/>
      <c r="F38" s="82"/>
      <c r="G38" s="83"/>
      <c r="H38" s="48"/>
      <c r="I38" s="49"/>
      <c r="J38" s="31"/>
      <c r="K38" s="26" t="s">
        <v>22</v>
      </c>
      <c r="L38" s="69" t="str">
        <f t="shared" si="2"/>
        <v/>
      </c>
      <c r="M38" s="70"/>
      <c r="O38" s="5" t="s">
        <v>54</v>
      </c>
      <c r="P38" s="50"/>
      <c r="Q38" s="51"/>
    </row>
    <row r="39" spans="2:28" ht="21" customHeight="1" thickBot="1">
      <c r="B39" s="80"/>
      <c r="C39" s="80"/>
      <c r="D39" s="34">
        <v>4</v>
      </c>
      <c r="E39" s="84"/>
      <c r="F39" s="85"/>
      <c r="G39" s="86"/>
      <c r="H39" s="35"/>
      <c r="I39" s="52"/>
      <c r="J39" s="37"/>
      <c r="K39" s="26" t="s">
        <v>22</v>
      </c>
      <c r="L39" s="71" t="str">
        <f t="shared" si="2"/>
        <v/>
      </c>
      <c r="M39" s="72"/>
      <c r="P39" s="50"/>
      <c r="Q39" s="51"/>
    </row>
    <row r="40" spans="2:28" ht="18" customHeight="1"/>
    <row r="41" spans="2:28" ht="18" customHeight="1"/>
    <row r="42" spans="2:28" ht="18" customHeight="1"/>
    <row r="43" spans="2:28" ht="18" customHeight="1"/>
    <row r="44" spans="2:28" ht="18" customHeight="1"/>
    <row r="45" spans="2:28" ht="18" customHeight="1"/>
    <row r="46" spans="2:28" ht="18" customHeight="1"/>
    <row r="47" spans="2:28" ht="18" customHeight="1"/>
    <row r="48" spans="2:28" ht="18" customHeight="1"/>
    <row r="49" spans="8:14" ht="18" customHeight="1"/>
    <row r="50" spans="8:14" ht="18" customHeight="1"/>
    <row r="51" spans="8:14" ht="18" customHeight="1"/>
    <row r="52" spans="8:14" ht="18" customHeight="1"/>
    <row r="53" spans="8:14" ht="18.75" customHeight="1">
      <c r="H53" s="26"/>
      <c r="I53" s="26"/>
      <c r="J53" s="26"/>
      <c r="K53" s="26"/>
      <c r="L53" s="26"/>
      <c r="M53" s="26"/>
      <c r="N53" s="53"/>
    </row>
  </sheetData>
  <sheetProtection sheet="1" selectLockedCells="1"/>
  <protectedRanges>
    <protectedRange sqref="C5 F5 C9 J12 M11:M14 J14 C11:C14" name="地区～引率"/>
    <protectedRange sqref="L18:M39" name="ふりがな"/>
    <protectedRange sqref="E18:J39" name="選手登録"/>
  </protectedRanges>
  <mergeCells count="75">
    <mergeCell ref="A15:K15"/>
    <mergeCell ref="L15:M16"/>
    <mergeCell ref="A13:A14"/>
    <mergeCell ref="C13:E13"/>
    <mergeCell ref="F13:J13"/>
    <mergeCell ref="C14:G14"/>
    <mergeCell ref="H14:I14"/>
    <mergeCell ref="G16:J16"/>
    <mergeCell ref="B16:E16"/>
    <mergeCell ref="E39:G39"/>
    <mergeCell ref="E34:G34"/>
    <mergeCell ref="E35:G35"/>
    <mergeCell ref="E36:G36"/>
    <mergeCell ref="E37:G37"/>
    <mergeCell ref="E38:G38"/>
    <mergeCell ref="E29:G29"/>
    <mergeCell ref="E30:G30"/>
    <mergeCell ref="E31:G31"/>
    <mergeCell ref="E32:G32"/>
    <mergeCell ref="E33:G33"/>
    <mergeCell ref="E20:G20"/>
    <mergeCell ref="E21:G21"/>
    <mergeCell ref="E22:G22"/>
    <mergeCell ref="E27:G27"/>
    <mergeCell ref="E28:G28"/>
    <mergeCell ref="A3:N3"/>
    <mergeCell ref="C12:G12"/>
    <mergeCell ref="C7:G7"/>
    <mergeCell ref="A6:G6"/>
    <mergeCell ref="A5:B5"/>
    <mergeCell ref="C5:D5"/>
    <mergeCell ref="A7:B7"/>
    <mergeCell ref="A9:B9"/>
    <mergeCell ref="C9:F9"/>
    <mergeCell ref="A11:A12"/>
    <mergeCell ref="C11:E11"/>
    <mergeCell ref="A8:H8"/>
    <mergeCell ref="H12:I12"/>
    <mergeCell ref="F11:J11"/>
    <mergeCell ref="O37:P37"/>
    <mergeCell ref="B29:B39"/>
    <mergeCell ref="C29:C35"/>
    <mergeCell ref="C36:C39"/>
    <mergeCell ref="B18:B28"/>
    <mergeCell ref="E23:G23"/>
    <mergeCell ref="E24:G24"/>
    <mergeCell ref="C25:C28"/>
    <mergeCell ref="E25:G25"/>
    <mergeCell ref="E26:G26"/>
    <mergeCell ref="C18:C24"/>
    <mergeCell ref="E18:G18"/>
    <mergeCell ref="E19:G19"/>
    <mergeCell ref="L22:M22"/>
    <mergeCell ref="L23:M23"/>
    <mergeCell ref="L24:M24"/>
    <mergeCell ref="L17:M17"/>
    <mergeCell ref="L18:M18"/>
    <mergeCell ref="L19:M19"/>
    <mergeCell ref="L20:M20"/>
    <mergeCell ref="L21:M21"/>
    <mergeCell ref="L25:M25"/>
    <mergeCell ref="L26:M26"/>
    <mergeCell ref="L27:M27"/>
    <mergeCell ref="L28:M28"/>
    <mergeCell ref="L29:M29"/>
    <mergeCell ref="L30:M30"/>
    <mergeCell ref="L31:M31"/>
    <mergeCell ref="L37:M37"/>
    <mergeCell ref="L38:M38"/>
    <mergeCell ref="L39:M39"/>
    <mergeCell ref="L32:M32"/>
    <mergeCell ref="L33:M33"/>
    <mergeCell ref="L34:M34"/>
    <mergeCell ref="L35:M35"/>
    <mergeCell ref="L36:M36"/>
  </mergeCells>
  <phoneticPr fontId="1" type="Hiragana" alignment="distributed"/>
  <dataValidations count="7">
    <dataValidation type="list" imeMode="on" allowBlank="1" showInputMessage="1" showErrorMessage="1" sqref="J12 M11:M14 J14" xr:uid="{00000000-0002-0000-0000-000000000000}">
      <formula1>"　,無,初,二,三,四,五,六,錬士六,七,錬士七,教士七,教士八"</formula1>
    </dataValidation>
    <dataValidation type="list" errorStyle="warning" imeMode="on" allowBlank="1" showInputMessage="1" sqref="C11 C13" xr:uid="{00000000-0002-0000-0000-000001000000}">
      <formula1>"　,校長,教頭,主幹教諭,教諭,養護教諭,外部指導者"</formula1>
    </dataValidation>
    <dataValidation type="list" allowBlank="1" showInputMessage="1" showErrorMessage="1" sqref="I18:I39" xr:uid="{00000000-0002-0000-0000-000002000000}">
      <formula1>"　,無,二,初,1,2,3,4,5,6,7,8,9,10"</formula1>
    </dataValidation>
    <dataValidation type="list" showInputMessage="1" showErrorMessage="1" sqref="H18:H39" xr:uid="{00000000-0002-0000-0000-000003000000}">
      <formula1>"　,1,2,3"</formula1>
    </dataValidation>
    <dataValidation imeMode="on" allowBlank="1" showInputMessage="1" showErrorMessage="1" sqref="C9:G9 E18:E39 C12 C14" xr:uid="{00000000-0002-0000-0000-000004000000}"/>
    <dataValidation type="list" allowBlank="1" showInputMessage="1" showErrorMessage="1" sqref="C5:D5" xr:uid="{00000000-0002-0000-0000-000005000000}">
      <formula1>"中央,北,東,白石,厚別,豊平,清田,南,西,手稲"</formula1>
    </dataValidation>
    <dataValidation type="list" allowBlank="1" showInputMessage="1" showErrorMessage="1" sqref="F5" xr:uid="{00000000-0002-0000-0000-000006000000}">
      <formula1>"北,南"</formula1>
    </dataValidation>
  </dataValidations>
  <hyperlinks>
    <hyperlink ref="O35" r:id="rId1" display="toshiyuki.takamatsu@sapporo-c.ed.jp" xr:uid="{00000000-0004-0000-0000-000000000000}"/>
  </hyperlinks>
  <printOptions horizontalCentered="1" verticalCentered="1"/>
  <pageMargins left="0.59055118110236227" right="0.59055118110236227" top="0.59055118110236227" bottom="0.59055118110236227" header="0.51181102362204722" footer="0.51181102362204722"/>
  <pageSetup paperSize="9" scale="97" orientation="portrait" r:id="rId2"/>
  <headerFooter alignWithMargins="0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showZeros="0" view="pageBreakPreview" zoomScale="90" zoomScaleNormal="100" zoomScaleSheetLayoutView="90" workbookViewId="0"/>
  </sheetViews>
  <sheetFormatPr defaultColWidth="13.25" defaultRowHeight="25.5"/>
  <cols>
    <col min="1" max="1" width="25.25" style="1" bestFit="1" customWidth="1"/>
    <col min="2" max="2" width="49.625" style="54" bestFit="1" customWidth="1"/>
    <col min="3" max="3" width="5.625" style="1" bestFit="1" customWidth="1"/>
    <col min="4" max="4" width="3.875" style="4" bestFit="1" customWidth="1"/>
    <col min="5" max="5" width="13.125" style="1" customWidth="1"/>
    <col min="6" max="6" width="17.125" style="1" bestFit="1" customWidth="1"/>
    <col min="7" max="16384" width="13.25" style="1"/>
  </cols>
  <sheetData>
    <row r="1" spans="1:6">
      <c r="A1" s="1" t="s">
        <v>40</v>
      </c>
      <c r="B1" s="54">
        <f t="array" ref="B1:C1">'登録シート (個人4人)'!C5:D5</f>
        <v>0</v>
      </c>
      <c r="C1" s="1">
        <v>0</v>
      </c>
    </row>
    <row r="2" spans="1:6">
      <c r="A2" s="1" t="s">
        <v>41</v>
      </c>
      <c r="B2" s="54">
        <f t="array" ref="B2:F2">'登録シート (個人4人)'!C7:G7</f>
        <v>0</v>
      </c>
      <c r="C2" s="1">
        <v>0</v>
      </c>
      <c r="D2" s="4">
        <v>0</v>
      </c>
      <c r="E2" s="1">
        <v>0</v>
      </c>
      <c r="F2" s="1">
        <v>0</v>
      </c>
    </row>
    <row r="3" spans="1:6">
      <c r="A3" s="1" t="s">
        <v>42</v>
      </c>
      <c r="B3" s="54" t="str">
        <f t="array" ref="B3:E3">'登録シート (個人4人)'!G16:J16</f>
        <v/>
      </c>
      <c r="C3" s="1">
        <v>0</v>
      </c>
      <c r="D3" s="4">
        <v>0</v>
      </c>
      <c r="E3" s="1">
        <v>0</v>
      </c>
    </row>
    <row r="4" spans="1:6">
      <c r="A4" s="1" t="s">
        <v>58</v>
      </c>
      <c r="B4" s="54">
        <f t="array" ref="B4:F4">'登録シート (個人4人)'!C14:G14</f>
        <v>0</v>
      </c>
      <c r="C4" s="1">
        <v>0</v>
      </c>
      <c r="D4" s="4">
        <v>0</v>
      </c>
      <c r="E4" s="1">
        <v>0</v>
      </c>
      <c r="F4" s="1">
        <v>0</v>
      </c>
    </row>
    <row r="5" spans="1:6">
      <c r="A5" s="1" t="s">
        <v>43</v>
      </c>
      <c r="B5" s="54" t="str">
        <f>'登録シート (個人4人)'!L11&amp;'登録シート (個人4人)'!L12&amp;'登録シート (個人4人)'!L13</f>
        <v/>
      </c>
    </row>
    <row r="6" spans="1:6">
      <c r="A6" s="1" t="s">
        <v>44</v>
      </c>
    </row>
    <row r="7" spans="1:6">
      <c r="A7" s="1" t="s">
        <v>45</v>
      </c>
      <c r="B7" s="54">
        <f>COUNTA('登録シート (個人4人)'!E18:G24)</f>
        <v>0</v>
      </c>
      <c r="C7" s="1" t="s">
        <v>48</v>
      </c>
      <c r="D7" s="56" t="str">
        <f>IF(B7&lt;1,"",IF(B7&lt;=7,"1"))</f>
        <v/>
      </c>
      <c r="E7" s="1" t="e">
        <f>D7*6000</f>
        <v>#VALUE!</v>
      </c>
    </row>
    <row r="8" spans="1:6">
      <c r="A8" s="1" t="s">
        <v>46</v>
      </c>
      <c r="B8" s="54">
        <f>COUNTA('登録シート (個人4人)'!E29:G35)</f>
        <v>0</v>
      </c>
      <c r="C8" s="1" t="s">
        <v>48</v>
      </c>
      <c r="D8" s="56" t="str">
        <f>IF(B8&lt;1,"",IF(B8&lt;=7,"1"))</f>
        <v/>
      </c>
      <c r="E8" s="1" t="e">
        <f>D8*6000</f>
        <v>#VALUE!</v>
      </c>
    </row>
    <row r="9" spans="1:6">
      <c r="A9" s="1" t="s">
        <v>47</v>
      </c>
    </row>
    <row r="10" spans="1:6">
      <c r="A10" s="1" t="s">
        <v>45</v>
      </c>
      <c r="B10" s="54">
        <f>COUNTA('登録シート (個人4人)'!E25:G28)</f>
        <v>0</v>
      </c>
      <c r="C10" s="1" t="s">
        <v>48</v>
      </c>
      <c r="E10" s="1">
        <f>B10*800</f>
        <v>0</v>
      </c>
    </row>
    <row r="11" spans="1:6" ht="26.25" thickBot="1">
      <c r="A11" s="1" t="s">
        <v>46</v>
      </c>
      <c r="B11" s="54">
        <f>COUNTA('登録シート (個人4人)'!E36:G39)</f>
        <v>0</v>
      </c>
      <c r="C11" s="1" t="s">
        <v>48</v>
      </c>
      <c r="E11" s="1">
        <f>B11*800</f>
        <v>0</v>
      </c>
    </row>
    <row r="12" spans="1:6" ht="26.25" thickBot="1">
      <c r="E12" s="2" t="s">
        <v>49</v>
      </c>
      <c r="F12" s="3" t="e">
        <f>E7+E8+E10+E11</f>
        <v>#VALUE!</v>
      </c>
    </row>
  </sheetData>
  <sheetProtection sheet="1" objects="1" scenarios="1" selectLockedCells="1"/>
  <phoneticPr fontId="1"/>
  <pageMargins left="0.7" right="0.7" top="0.75" bottom="0.75" header="0.3" footer="0.3"/>
  <pageSetup paperSize="9" scale="77" orientation="portrait" r:id="rId1"/>
  <ignoredErrors>
    <ignoredError sqref="E8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登録シート (個人4人)</vt:lpstr>
      <vt:lpstr>Sheet1</vt:lpstr>
      <vt:lpstr>'登録シート (個人4人)'!Print_Area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kawada</dc:creator>
  <cp:lastModifiedBy>川内 涼</cp:lastModifiedBy>
  <cp:lastPrinted>2025-09-03T05:12:23Z</cp:lastPrinted>
  <dcterms:created xsi:type="dcterms:W3CDTF">2007-07-26T03:03:05Z</dcterms:created>
  <dcterms:modified xsi:type="dcterms:W3CDTF">2025-09-05T02:39:39Z</dcterms:modified>
</cp:coreProperties>
</file>